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user\Desktop\NOVO EDITAL ILUMINAÇÂO PÙBLICA\Fábio\"/>
    </mc:Choice>
  </mc:AlternateContent>
  <xr:revisionPtr revIDLastSave="0" documentId="13_ncr:1_{D65A8E20-9E91-4704-B094-FEB9E9840A05}" xr6:coauthVersionLast="41" xr6:coauthVersionMax="41" xr10:uidLastSave="{00000000-0000-0000-0000-000000000000}"/>
  <bookViews>
    <workbookView xWindow="-120" yWindow="-120" windowWidth="29040" windowHeight="15840" xr2:uid="{00000000-000D-0000-FFFF-FFFF00000000}"/>
  </bookViews>
  <sheets>
    <sheet name="ANEXO I-J PLANILHA COT PREÇOS" sheetId="1" r:id="rId1"/>
  </sheets>
  <calcPr calcId="181029" concurrentCalc="0"/>
</workbook>
</file>

<file path=xl/calcChain.xml><?xml version="1.0" encoding="utf-8"?>
<calcChain xmlns="http://schemas.openxmlformats.org/spreadsheetml/2006/main">
  <c r="K19" i="1" l="1"/>
  <c r="K10" i="1"/>
  <c r="K11" i="1"/>
  <c r="K12" i="1"/>
  <c r="K13" i="1"/>
  <c r="K14" i="1"/>
  <c r="K15" i="1"/>
  <c r="K16" i="1"/>
  <c r="K17" i="1"/>
  <c r="K18" i="1"/>
</calcChain>
</file>

<file path=xl/sharedStrings.xml><?xml version="1.0" encoding="utf-8"?>
<sst xmlns="http://schemas.openxmlformats.org/spreadsheetml/2006/main" count="60" uniqueCount="50">
  <si>
    <t>TABELAS DE REFERÊNCIA: SINAPI 07/2018 DESONERADA, SEINFRA/CE V024.1, ORSE SET/2018 E EMLURB 07/2018</t>
  </si>
  <si>
    <t>ENCARGOS SOCIAIS DA MÃO DE OBRA HORISTA DE 84,16% E MENSALISTA DE 47,54% (JÁ INCLUSO NO VALOR UNITÁRIO DA MÃO DE OBRA)</t>
  </si>
  <si>
    <t>ANEXO I-J PLANILHA DE COTAÇÕES DE MATERIAIS</t>
  </si>
  <si>
    <t>ITEM</t>
  </si>
  <si>
    <t>FONTE REF.</t>
  </si>
  <si>
    <t>DISCRIMINAÇÃO DOS MATERIAIS</t>
  </si>
  <si>
    <t>COTAÇÕES</t>
  </si>
  <si>
    <t>PREÇO MÉDIO ADOTADO</t>
  </si>
  <si>
    <t>FORNECIMENTO DE MATERIAIS P/ EFICIENTIZAÇÃO, MODERNIZAÇÃO E GESTÃO DA MANUTENÇÃO CORRETIVA E PREVENTIVA DO PARQUE DE ILUMINAÇÃO PÚBLICA</t>
  </si>
  <si>
    <t>UND.</t>
  </si>
  <si>
    <t>QUANTIDADE</t>
  </si>
  <si>
    <t>PREÇO UNIT. (R$)</t>
  </si>
  <si>
    <t>PREÇO MÉDIO UNIT. ADOTADO (R$)</t>
  </si>
  <si>
    <t>1.24</t>
  </si>
  <si>
    <t>Cot 090</t>
  </si>
  <si>
    <t>1.25</t>
  </si>
  <si>
    <t>Cot 091</t>
  </si>
  <si>
    <t>1.26</t>
  </si>
  <si>
    <t>Cot 092</t>
  </si>
  <si>
    <t>1.27</t>
  </si>
  <si>
    <t>Cot 093</t>
  </si>
  <si>
    <t>1.28</t>
  </si>
  <si>
    <t>Cot 080</t>
  </si>
  <si>
    <t>1.29</t>
  </si>
  <si>
    <t>Cot 081</t>
  </si>
  <si>
    <t>1.35</t>
  </si>
  <si>
    <t>Cot 100</t>
  </si>
  <si>
    <t>1.36</t>
  </si>
  <si>
    <t>Cot 101</t>
  </si>
  <si>
    <t>1.37</t>
  </si>
  <si>
    <t>Cot 102</t>
  </si>
  <si>
    <t>und</t>
  </si>
  <si>
    <t>Luminária 50W / 5000K / 130 Lumens/W / FP &gt; 0,92 / 90-240Vac / IRC 70Ra / DHT &lt; 15% /Abertura tipo II médio, vida útil 50.000 horas                                                                                                                                                                                                                                                                                                                              Descrição: Luminária com estrutura em alumínio e aço inox, com pintura eletrostática e proteção contra maresia;  Driver compatível com telegestao e dimerização programável;  proteção contra surtos e contra altas temperaturas na base  do LED,  Vida útil : Luminária 100.000 horas;  LED  60.000 horas de durabilidade L70; Driver  50.000 horas.</t>
  </si>
  <si>
    <t>Braço para luminária tipo IP curto, padrão técnico RGE, em aço zincado ABNT 1010 a 1020, galvanizado a quente</t>
  </si>
  <si>
    <t>und.</t>
  </si>
  <si>
    <t>Braço para luminária tipo IP médio, padrão técnico RGE, em aço zincado ABNT 1010 a 1020, galvanizado a quente</t>
  </si>
  <si>
    <t xml:space="preserve">Dispositivo de controle individual para luminária LED com capacidade de comunicação bidirecional via rádio frequência que possibilite, monitoramento de consumo e qualidade de energia, tensão,  amperagem, luminosidade e temperatura,  controle on/off,  acionamento de dimerização; incluindo capacidade de acoplamento e montagem na luminária, através de plugue padrão ANSI-C136-41-2013 de 7 (sete) contatos. </t>
  </si>
  <si>
    <t>Dispositivo compativel com telegestão e com capacidade de: Dimerização programável individual ou grupos de luminárias, proteção contra altas temperaturas na base do LED, Controle automatizado de compensação da degradação do LED, controle do nivel de luminosidade das luminárias.</t>
  </si>
  <si>
    <t>Concentrador de rede com capacidade de roteador para um mínimo de 200 dispositivos de controle individual com capacidade para criação de redes de área local (LAN) sem fio, com cobertura ate 5 KM, dotado de aplicativo com capacidade de  envio, recepção, armazenamento e gestão de informações e dados em sistema central de controle,  aparelhos conectados na Web ou smartfone.</t>
  </si>
  <si>
    <t>BDI DOS MATERIAIS = 11,10% E BDI DOS SERVIÇOS = 25,00%</t>
  </si>
  <si>
    <t>SHOMEI</t>
  </si>
  <si>
    <t>PROVALE</t>
  </si>
  <si>
    <t>PILLATEL</t>
  </si>
  <si>
    <t>LIGHT</t>
  </si>
  <si>
    <t>PREÇO TOTAL ADOTADO</t>
  </si>
  <si>
    <t>PREÇO TOTAL UNIT. ADOTADO (R$)</t>
  </si>
  <si>
    <t>Prestação de serviços eficientizacao e manutenção permanente e contínua, realização de melhorias (substituição de equipamentos) e modernização do parque de iluminação pública, com fornecimento de materiais, mão de obra, equipamentos e ferramental necessários para execução do objeto.</t>
  </si>
  <si>
    <t>Luminária 30W / 5000K / 150 Lumens/W / FP &gt; 0,92 / 90-240Vac / IRC 70Ra / DHT &lt; 15% /Abertura tipo II médio, vida útil 50.000 horas                                                                                                                                                                                                                                                                                                                              Descrição: Luminária com estrutura em alumínio e aço inox, com pintura eletrostática e proteção contra maresia;  Driver compatível com telegestao e dimerização programável;  proteção contra surtos e contra altas temperaturas na base  do LED,  Vida útil : Luminária 100.000 horas;  LED  60.000 horas de durabilidade L70; Driver  50.000 horas.</t>
  </si>
  <si>
    <t>Luminária 90W / 5000K / 150 Lumens/W / FP &gt; 0,92 / 90-240Vac / IRC 70Ra / DHT &lt; 15% /Abertura tipo II médio, vida útil 50.000 horas                                                                                                                                                                                                                                                                                                                              Descrição: Luminária com estrutura em alumínio e aço inox, com pintura eletrostática e proteção contra maresia;  Driver compatível com telegestao e dimerização programável;  proteção contra surtos e contra altas temperaturas na base  do LED,  Vida útil : Luminária 100.000 horas;  LED  60.000 horas de durabilidade L70; Driver  50.000 horas.</t>
  </si>
  <si>
    <t>Luminária 150W / 5000K / 150 Lumens/W / FP &gt; 0,92 / 90-240Vac / IRC 70Ra / DHT &lt; 15% /Abertura tipo II médio, vida útil 50.000 horas                                                                                                                                                                                                                                                                                                                              Descrição: Luminária com estrutura em alumínio e aço inox, com pintura eletrostática e proteção contra maresia;  Driver compatível com telegestao e dimerização;  proteção contra surtos e contra altas temperaturas,  Vida útil : Luminária 100.000 horas;  LED  60.000 horas de durabilidade L70; Driver  50.000 horas.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</si>
</sst>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 #,##0_-;_-* &quot;-&quot;??_-;_-@"/>
    <numFmt numFmtId="165" formatCode="_-&quot;R$&quot;\ * #,##0.00_-;\-&quot;R$&quot;\ * #,##0.00_-;_-&quot;R$&quot;\ * &quot;-&quot;??_-;_-@"/>
    <numFmt numFmtId="166" formatCode="&quot; R$ &quot;#,##0.00\ ;&quot; R$ (&quot;#,##0.00\);&quot; R$ -&quot;#\ ;@\ "/>
    <numFmt numFmtId="167" formatCode="#,##0.00\ ;&quot; (&quot;#,##0.00\);&quot; -&quot;#\ ;@\ "/>
  </numFmts>
  <fonts count="12" x14ac:knownFonts="1">
    <font>
      <sz val="10"/>
      <color indexed="8"/>
      <name val="Times New Roman"/>
      <family val="1"/>
    </font>
    <font>
      <b/>
      <sz val="6"/>
      <color indexed="8"/>
      <name val="Arial"/>
      <family val="2"/>
    </font>
    <font>
      <b/>
      <sz val="6"/>
      <name val="Arial"/>
      <family val="2"/>
    </font>
    <font>
      <sz val="6"/>
      <name val="Times New Roman"/>
      <family val="1"/>
    </font>
    <font>
      <sz val="6"/>
      <color indexed="8"/>
      <name val="Arial"/>
      <family val="2"/>
    </font>
    <font>
      <sz val="6"/>
      <name val="Arial"/>
      <family val="2"/>
    </font>
    <font>
      <sz val="11"/>
      <color indexed="8"/>
      <name val="Times New Roman"/>
      <family val="1"/>
    </font>
    <font>
      <sz val="11"/>
      <color indexed="8"/>
      <name val="Arial"/>
      <family val="2"/>
    </font>
    <font>
      <sz val="10"/>
      <color indexed="8"/>
      <name val="Arial"/>
      <family val="2"/>
    </font>
    <font>
      <sz val="10"/>
      <color rgb="FF000000"/>
      <name val="Times New Roman"/>
      <family val="1"/>
    </font>
    <font>
      <sz val="10"/>
      <name val="Arial"/>
      <family val="2"/>
    </font>
    <font>
      <sz val="11"/>
      <color indexed="8"/>
      <name val="Calibri"/>
      <family val="2"/>
      <charset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auto="1"/>
      </right>
      <top/>
      <bottom/>
      <diagonal/>
    </border>
    <border>
      <left style="thin">
        <color auto="1"/>
      </left>
      <right style="thin">
        <color auto="1"/>
      </right>
      <top style="thin">
        <color auto="1"/>
      </top>
      <bottom style="thin">
        <color auto="1"/>
      </bottom>
      <diagonal/>
    </border>
  </borders>
  <cellStyleXfs count="5">
    <xf numFmtId="0" fontId="0" fillId="0" borderId="0"/>
    <xf numFmtId="166" fontId="10" fillId="0" borderId="0" applyFill="0" applyBorder="0" applyAlignment="0" applyProtection="0"/>
    <xf numFmtId="0" fontId="10" fillId="0" borderId="0"/>
    <xf numFmtId="0" fontId="11" fillId="0" borderId="0"/>
    <xf numFmtId="167" fontId="10" fillId="0" borderId="0" applyFill="0" applyBorder="0" applyAlignment="0" applyProtection="0"/>
  </cellStyleXfs>
  <cellXfs count="37">
    <xf numFmtId="0" fontId="0" fillId="0" borderId="0" xfId="0"/>
    <xf numFmtId="0" fontId="0" fillId="0" borderId="0" xfId="0" applyAlignment="1">
      <alignment horizontal="left" vertical="top"/>
    </xf>
    <xf numFmtId="0" fontId="2" fillId="0" borderId="4" xfId="0" applyFont="1" applyBorder="1" applyAlignment="1">
      <alignment vertical="center"/>
    </xf>
    <xf numFmtId="0" fontId="2" fillId="0" borderId="0" xfId="0" applyFont="1" applyAlignment="1">
      <alignment vertical="center"/>
    </xf>
    <xf numFmtId="0" fontId="2" fillId="0" borderId="5" xfId="0" applyFont="1" applyBorder="1" applyAlignment="1">
      <alignment vertical="center"/>
    </xf>
    <xf numFmtId="0" fontId="2" fillId="0" borderId="6" xfId="0" applyFont="1" applyBorder="1" applyAlignment="1">
      <alignment horizontal="center" vertical="center"/>
    </xf>
    <xf numFmtId="4" fontId="2" fillId="0" borderId="6" xfId="0" applyNumberFormat="1" applyFont="1" applyBorder="1" applyAlignment="1">
      <alignment horizontal="center" vertical="center" wrapText="1"/>
    </xf>
    <xf numFmtId="0" fontId="2" fillId="0" borderId="6" xfId="0" applyFont="1" applyBorder="1" applyAlignment="1">
      <alignment horizontal="justify" vertical="center" wrapText="1"/>
    </xf>
    <xf numFmtId="4" fontId="2" fillId="0" borderId="6" xfId="0" applyNumberFormat="1" applyFont="1" applyBorder="1" applyAlignment="1">
      <alignment horizontal="center" vertical="center"/>
    </xf>
    <xf numFmtId="0" fontId="5" fillId="0" borderId="6" xfId="0" applyFont="1" applyBorder="1" applyAlignment="1">
      <alignment horizontal="center" vertical="center"/>
    </xf>
    <xf numFmtId="0" fontId="5" fillId="0" borderId="6" xfId="0" applyFont="1" applyBorder="1" applyAlignment="1">
      <alignment horizontal="justify" vertical="center" wrapText="1"/>
    </xf>
    <xf numFmtId="0" fontId="5" fillId="0" borderId="6" xfId="0" applyFont="1" applyBorder="1" applyAlignment="1">
      <alignment horizontal="center" vertical="center" wrapText="1"/>
    </xf>
    <xf numFmtId="164" fontId="5" fillId="0" borderId="6" xfId="0" applyNumberFormat="1" applyFont="1" applyBorder="1" applyAlignment="1">
      <alignment horizontal="center" vertical="center"/>
    </xf>
    <xf numFmtId="4" fontId="5" fillId="0" borderId="6" xfId="0" applyNumberFormat="1" applyFont="1" applyBorder="1" applyAlignment="1">
      <alignment horizontal="right" vertical="center" wrapText="1"/>
    </xf>
    <xf numFmtId="4" fontId="2" fillId="0" borderId="6" xfId="0" applyNumberFormat="1" applyFont="1" applyBorder="1" applyAlignment="1">
      <alignment horizontal="right" vertical="center" wrapText="1"/>
    </xf>
    <xf numFmtId="0" fontId="4" fillId="0" borderId="0" xfId="0" applyFont="1" applyAlignment="1">
      <alignment horizontal="left" vertical="top"/>
    </xf>
    <xf numFmtId="165" fontId="4" fillId="0" borderId="0" xfId="0" applyNumberFormat="1" applyFont="1" applyAlignment="1">
      <alignment horizontal="left" vertical="top"/>
    </xf>
    <xf numFmtId="0" fontId="6" fillId="0" borderId="0" xfId="0" applyFont="1" applyAlignment="1">
      <alignment horizontal="left" vertical="top"/>
    </xf>
    <xf numFmtId="165" fontId="7" fillId="0" borderId="0" xfId="0" applyNumberFormat="1" applyFont="1" applyAlignment="1">
      <alignment horizontal="left" vertical="top"/>
    </xf>
    <xf numFmtId="165" fontId="8" fillId="0" borderId="0" xfId="0" applyNumberFormat="1" applyFont="1" applyAlignment="1">
      <alignment horizontal="left" vertical="top"/>
    </xf>
    <xf numFmtId="0" fontId="9" fillId="0" borderId="0" xfId="0" applyFont="1" applyAlignment="1">
      <alignment horizontal="left" vertical="center"/>
    </xf>
    <xf numFmtId="0" fontId="0" fillId="2" borderId="0" xfId="0" applyFill="1" applyAlignment="1">
      <alignment horizontal="left" vertical="top"/>
    </xf>
    <xf numFmtId="165" fontId="8" fillId="2" borderId="0" xfId="0" applyNumberFormat="1" applyFont="1" applyFill="1" applyAlignment="1">
      <alignment horizontal="left" vertical="top"/>
    </xf>
    <xf numFmtId="165" fontId="1" fillId="3" borderId="0" xfId="0" applyNumberFormat="1" applyFont="1" applyFill="1" applyAlignment="1">
      <alignment horizontal="left" vertical="top"/>
    </xf>
    <xf numFmtId="4" fontId="2" fillId="0" borderId="1" xfId="0" applyNumberFormat="1" applyFont="1" applyBorder="1" applyAlignment="1">
      <alignment horizontal="center" vertical="center"/>
    </xf>
    <xf numFmtId="4" fontId="2" fillId="0" borderId="3" xfId="0" applyNumberFormat="1" applyFont="1" applyBorder="1" applyAlignment="1">
      <alignment horizontal="center" vertical="center"/>
    </xf>
    <xf numFmtId="0" fontId="1" fillId="0" borderId="1"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3" xfId="0" applyFont="1" applyBorder="1" applyAlignment="1">
      <alignment horizontal="justify"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center" vertical="center"/>
    </xf>
    <xf numFmtId="0" fontId="3" fillId="0" borderId="6" xfId="0" applyFont="1" applyBorder="1" applyAlignment="1">
      <alignment horizontal="left" vertical="center"/>
    </xf>
  </cellXfs>
  <cellStyles count="5">
    <cellStyle name="Moeda 12" xfId="1" xr:uid="{00000000-0005-0000-0000-000000000000}"/>
    <cellStyle name="Normal" xfId="0" builtinId="0"/>
    <cellStyle name="Normal 2" xfId="2" xr:uid="{00000000-0005-0000-0000-000002000000}"/>
    <cellStyle name="Normal 5" xfId="3" xr:uid="{00000000-0005-0000-0000-000003000000}"/>
    <cellStyle name="Vírgula 16"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39"/>
  <sheetViews>
    <sheetView tabSelected="1" zoomScale="120" zoomScaleNormal="120" workbookViewId="0">
      <selection activeCell="C14" sqref="C14"/>
    </sheetView>
  </sheetViews>
  <sheetFormatPr defaultRowHeight="12.75" x14ac:dyDescent="0.2"/>
  <cols>
    <col min="1" max="1" width="6" style="1" customWidth="1"/>
    <col min="2" max="2" width="14" style="1" customWidth="1"/>
    <col min="3" max="3" width="41.1640625" style="1" customWidth="1"/>
    <col min="4" max="4" width="7.1640625" style="1" customWidth="1"/>
    <col min="5" max="5" width="11.5" style="1" customWidth="1"/>
    <col min="6" max="9" width="12.83203125" style="1" customWidth="1"/>
    <col min="10" max="10" width="12" style="1" customWidth="1"/>
    <col min="11" max="11" width="16.83203125" style="1" customWidth="1"/>
    <col min="12" max="12" width="10.33203125" style="1" customWidth="1"/>
    <col min="13" max="17" width="11.83203125" style="1" customWidth="1"/>
    <col min="18" max="18" width="11.33203125" style="1" customWidth="1"/>
    <col min="19" max="16384" width="9.33203125" style="1"/>
  </cols>
  <sheetData>
    <row r="2" spans="1:19" ht="50.1" customHeight="1" x14ac:dyDescent="0.2">
      <c r="A2" s="26" t="s">
        <v>46</v>
      </c>
      <c r="B2" s="27"/>
      <c r="C2" s="27"/>
      <c r="D2" s="27"/>
      <c r="E2" s="27"/>
      <c r="F2" s="27"/>
      <c r="G2" s="27"/>
      <c r="H2" s="27"/>
      <c r="I2" s="27"/>
      <c r="J2" s="28"/>
    </row>
    <row r="3" spans="1:19" ht="20.100000000000001" customHeight="1" x14ac:dyDescent="0.2">
      <c r="A3" s="29" t="s">
        <v>0</v>
      </c>
      <c r="B3" s="30"/>
      <c r="C3" s="30"/>
      <c r="D3" s="30"/>
      <c r="E3" s="30"/>
      <c r="F3" s="30"/>
      <c r="G3" s="30"/>
      <c r="H3" s="30"/>
      <c r="I3" s="30"/>
      <c r="J3" s="31"/>
    </row>
    <row r="4" spans="1:19" ht="20.100000000000001" customHeight="1" x14ac:dyDescent="0.2">
      <c r="A4" s="29" t="s">
        <v>39</v>
      </c>
      <c r="B4" s="30"/>
      <c r="C4" s="30"/>
      <c r="D4" s="30"/>
      <c r="E4" s="30"/>
      <c r="F4" s="30"/>
      <c r="G4" s="30"/>
      <c r="H4" s="30"/>
      <c r="I4" s="30"/>
      <c r="J4" s="31"/>
      <c r="L4" s="2"/>
      <c r="M4" s="3"/>
      <c r="N4" s="3"/>
      <c r="O4" s="3"/>
      <c r="P4" s="3"/>
      <c r="Q4" s="3"/>
      <c r="R4" s="3"/>
      <c r="S4" s="4"/>
    </row>
    <row r="5" spans="1:19" ht="20.100000000000001" customHeight="1" x14ac:dyDescent="0.2">
      <c r="A5" s="32" t="s">
        <v>1</v>
      </c>
      <c r="B5" s="33"/>
      <c r="C5" s="33"/>
      <c r="D5" s="33"/>
      <c r="E5" s="33"/>
      <c r="F5" s="33"/>
      <c r="G5" s="33"/>
      <c r="H5" s="33"/>
      <c r="I5" s="33"/>
      <c r="J5" s="34"/>
      <c r="K5"/>
      <c r="L5"/>
      <c r="M5"/>
      <c r="N5"/>
      <c r="O5"/>
      <c r="P5"/>
      <c r="Q5"/>
      <c r="R5"/>
      <c r="S5"/>
    </row>
    <row r="6" spans="1:19" ht="15" customHeight="1" x14ac:dyDescent="0.2">
      <c r="K6"/>
      <c r="L6"/>
      <c r="M6"/>
      <c r="N6"/>
      <c r="O6"/>
      <c r="P6"/>
      <c r="Q6"/>
      <c r="R6"/>
      <c r="S6"/>
    </row>
    <row r="7" spans="1:19" ht="20.100000000000001" customHeight="1" x14ac:dyDescent="0.2">
      <c r="A7" s="35" t="s">
        <v>2</v>
      </c>
      <c r="B7" s="36"/>
      <c r="C7" s="36"/>
      <c r="D7" s="36"/>
      <c r="E7" s="36"/>
      <c r="F7" s="36"/>
      <c r="G7" s="36"/>
      <c r="H7" s="36"/>
      <c r="I7" s="36"/>
      <c r="J7" s="36"/>
      <c r="K7"/>
      <c r="L7"/>
      <c r="M7"/>
      <c r="N7"/>
      <c r="O7"/>
      <c r="P7"/>
      <c r="Q7"/>
      <c r="R7"/>
      <c r="S7"/>
    </row>
    <row r="8" spans="1:19" ht="24.75" x14ac:dyDescent="0.2">
      <c r="A8" s="5" t="s">
        <v>3</v>
      </c>
      <c r="B8" s="5" t="s">
        <v>4</v>
      </c>
      <c r="C8" s="5" t="s">
        <v>5</v>
      </c>
      <c r="D8" s="24" t="s">
        <v>6</v>
      </c>
      <c r="E8" s="25"/>
      <c r="F8" s="6" t="s">
        <v>41</v>
      </c>
      <c r="G8" s="6" t="s">
        <v>40</v>
      </c>
      <c r="H8" s="6" t="s">
        <v>43</v>
      </c>
      <c r="I8" s="6" t="s">
        <v>42</v>
      </c>
      <c r="J8" s="6" t="s">
        <v>7</v>
      </c>
      <c r="K8" s="6" t="s">
        <v>44</v>
      </c>
      <c r="L8"/>
      <c r="M8"/>
      <c r="N8"/>
      <c r="O8"/>
      <c r="P8"/>
      <c r="Q8"/>
      <c r="R8"/>
      <c r="S8"/>
    </row>
    <row r="9" spans="1:19" ht="39.950000000000003" customHeight="1" x14ac:dyDescent="0.2">
      <c r="A9" s="5">
        <v>1</v>
      </c>
      <c r="B9" s="5"/>
      <c r="C9" s="7" t="s">
        <v>8</v>
      </c>
      <c r="D9" s="8" t="s">
        <v>9</v>
      </c>
      <c r="E9" s="8" t="s">
        <v>10</v>
      </c>
      <c r="F9" s="6" t="s">
        <v>11</v>
      </c>
      <c r="G9" s="6" t="s">
        <v>11</v>
      </c>
      <c r="H9" s="6" t="s">
        <v>11</v>
      </c>
      <c r="I9" s="6" t="s">
        <v>11</v>
      </c>
      <c r="J9" s="6" t="s">
        <v>12</v>
      </c>
      <c r="K9" s="6" t="s">
        <v>45</v>
      </c>
      <c r="L9"/>
      <c r="M9"/>
      <c r="N9"/>
      <c r="O9"/>
      <c r="P9"/>
      <c r="Q9"/>
      <c r="R9"/>
      <c r="S9"/>
    </row>
    <row r="10" spans="1:19" ht="80.099999999999994" customHeight="1" x14ac:dyDescent="0.2">
      <c r="A10" s="9" t="s">
        <v>13</v>
      </c>
      <c r="B10" s="9" t="s">
        <v>14</v>
      </c>
      <c r="C10" s="10" t="s">
        <v>47</v>
      </c>
      <c r="D10" s="11" t="s">
        <v>31</v>
      </c>
      <c r="E10" s="12">
        <v>17271</v>
      </c>
      <c r="F10" s="13">
        <v>611.5</v>
      </c>
      <c r="G10" s="13">
        <v>624.5</v>
      </c>
      <c r="H10" s="13">
        <v>635</v>
      </c>
      <c r="I10" s="13">
        <v>585</v>
      </c>
      <c r="J10" s="14">
        <v>614</v>
      </c>
      <c r="K10" s="14">
        <f>E10*J10</f>
        <v>10604394</v>
      </c>
      <c r="L10"/>
      <c r="M10"/>
      <c r="N10"/>
      <c r="O10"/>
      <c r="P10"/>
      <c r="Q10"/>
      <c r="R10"/>
      <c r="S10"/>
    </row>
    <row r="11" spans="1:19" ht="80.099999999999994" customHeight="1" x14ac:dyDescent="0.2">
      <c r="A11" s="9" t="s">
        <v>15</v>
      </c>
      <c r="B11" s="9" t="s">
        <v>16</v>
      </c>
      <c r="C11" s="10" t="s">
        <v>32</v>
      </c>
      <c r="D11" s="11" t="s">
        <v>31</v>
      </c>
      <c r="E11" s="12">
        <v>6069</v>
      </c>
      <c r="F11" s="13">
        <v>766</v>
      </c>
      <c r="G11" s="13">
        <v>912</v>
      </c>
      <c r="H11" s="13">
        <v>890</v>
      </c>
      <c r="I11" s="13">
        <v>780</v>
      </c>
      <c r="J11" s="14">
        <v>837</v>
      </c>
      <c r="K11" s="14">
        <f t="shared" ref="K11:K18" si="0">E11*J11</f>
        <v>5079753</v>
      </c>
      <c r="L11"/>
      <c r="M11"/>
      <c r="N11"/>
      <c r="O11"/>
      <c r="P11"/>
      <c r="Q11"/>
      <c r="R11"/>
      <c r="S11"/>
    </row>
    <row r="12" spans="1:19" ht="80.099999999999994" customHeight="1" x14ac:dyDescent="0.2">
      <c r="A12" s="9" t="s">
        <v>17</v>
      </c>
      <c r="B12" s="9" t="s">
        <v>18</v>
      </c>
      <c r="C12" s="10" t="s">
        <v>48</v>
      </c>
      <c r="D12" s="11" t="s">
        <v>31</v>
      </c>
      <c r="E12" s="12">
        <v>5620</v>
      </c>
      <c r="F12" s="13">
        <v>1320</v>
      </c>
      <c r="G12" s="13">
        <v>1260</v>
      </c>
      <c r="H12" s="13">
        <v>1280</v>
      </c>
      <c r="I12" s="13">
        <v>1400</v>
      </c>
      <c r="J12" s="14">
        <v>1315</v>
      </c>
      <c r="K12" s="14">
        <f t="shared" si="0"/>
        <v>7390300</v>
      </c>
      <c r="L12"/>
      <c r="M12"/>
      <c r="N12"/>
      <c r="O12"/>
      <c r="P12"/>
      <c r="Q12"/>
      <c r="R12"/>
      <c r="S12"/>
    </row>
    <row r="13" spans="1:19" ht="74.25" x14ac:dyDescent="0.2">
      <c r="A13" s="9" t="s">
        <v>19</v>
      </c>
      <c r="B13" s="9" t="s">
        <v>20</v>
      </c>
      <c r="C13" s="10" t="s">
        <v>49</v>
      </c>
      <c r="D13" s="11" t="s">
        <v>31</v>
      </c>
      <c r="E13" s="12">
        <v>2732</v>
      </c>
      <c r="F13" s="13">
        <v>1838</v>
      </c>
      <c r="G13" s="13">
        <v>1720</v>
      </c>
      <c r="H13" s="13">
        <v>1650</v>
      </c>
      <c r="I13" s="13">
        <v>1690</v>
      </c>
      <c r="J13" s="14">
        <v>1724.5</v>
      </c>
      <c r="K13" s="14">
        <f t="shared" si="0"/>
        <v>4711334</v>
      </c>
      <c r="L13"/>
      <c r="M13"/>
      <c r="N13"/>
      <c r="O13"/>
      <c r="P13"/>
      <c r="Q13"/>
      <c r="R13"/>
      <c r="S13"/>
    </row>
    <row r="14" spans="1:19" ht="20.100000000000001" customHeight="1" x14ac:dyDescent="0.2">
      <c r="A14" s="9" t="s">
        <v>21</v>
      </c>
      <c r="B14" s="9" t="s">
        <v>22</v>
      </c>
      <c r="C14" s="10" t="s">
        <v>33</v>
      </c>
      <c r="D14" s="11" t="s">
        <v>34</v>
      </c>
      <c r="E14" s="12">
        <v>10000</v>
      </c>
      <c r="F14" s="13">
        <v>72</v>
      </c>
      <c r="G14" s="13">
        <v>78</v>
      </c>
      <c r="H14" s="13">
        <v>80</v>
      </c>
      <c r="I14" s="13">
        <v>66</v>
      </c>
      <c r="J14" s="14">
        <v>74</v>
      </c>
      <c r="K14" s="14">
        <f t="shared" si="0"/>
        <v>740000</v>
      </c>
      <c r="L14"/>
      <c r="M14"/>
      <c r="N14"/>
      <c r="O14"/>
      <c r="P14"/>
      <c r="Q14"/>
      <c r="R14"/>
      <c r="S14"/>
    </row>
    <row r="15" spans="1:19" ht="20.100000000000001" customHeight="1" x14ac:dyDescent="0.2">
      <c r="A15" s="9" t="s">
        <v>23</v>
      </c>
      <c r="B15" s="9" t="s">
        <v>24</v>
      </c>
      <c r="C15" s="10" t="s">
        <v>35</v>
      </c>
      <c r="D15" s="11" t="s">
        <v>34</v>
      </c>
      <c r="E15" s="12">
        <v>3500</v>
      </c>
      <c r="F15" s="13">
        <v>119</v>
      </c>
      <c r="G15" s="13">
        <v>125</v>
      </c>
      <c r="H15" s="13">
        <v>129</v>
      </c>
      <c r="I15" s="13">
        <v>135</v>
      </c>
      <c r="J15" s="14">
        <v>127</v>
      </c>
      <c r="K15" s="14">
        <f t="shared" si="0"/>
        <v>444500</v>
      </c>
      <c r="L15"/>
      <c r="M15"/>
      <c r="N15"/>
      <c r="O15"/>
      <c r="P15"/>
      <c r="Q15"/>
      <c r="R15"/>
      <c r="S15"/>
    </row>
    <row r="16" spans="1:19" ht="60" customHeight="1" x14ac:dyDescent="0.2">
      <c r="A16" s="9" t="s">
        <v>25</v>
      </c>
      <c r="B16" s="9" t="s">
        <v>26</v>
      </c>
      <c r="C16" s="10" t="s">
        <v>36</v>
      </c>
      <c r="D16" s="11" t="s">
        <v>31</v>
      </c>
      <c r="E16" s="12">
        <v>3000</v>
      </c>
      <c r="F16" s="13">
        <v>980</v>
      </c>
      <c r="G16" s="13">
        <v>1089</v>
      </c>
      <c r="H16" s="13">
        <v>970</v>
      </c>
      <c r="I16" s="13">
        <v>1085</v>
      </c>
      <c r="J16" s="14">
        <v>1031</v>
      </c>
      <c r="K16" s="14">
        <f t="shared" si="0"/>
        <v>3093000</v>
      </c>
      <c r="L16"/>
      <c r="M16"/>
      <c r="N16"/>
      <c r="O16"/>
      <c r="P16"/>
      <c r="Q16"/>
      <c r="R16"/>
      <c r="S16"/>
    </row>
    <row r="17" spans="1:19" ht="41.25" x14ac:dyDescent="0.2">
      <c r="A17" s="9" t="s">
        <v>27</v>
      </c>
      <c r="B17" s="9" t="s">
        <v>28</v>
      </c>
      <c r="C17" s="10" t="s">
        <v>37</v>
      </c>
      <c r="D17" s="11" t="s">
        <v>31</v>
      </c>
      <c r="E17" s="12">
        <v>31692</v>
      </c>
      <c r="F17" s="13">
        <v>350</v>
      </c>
      <c r="G17" s="13">
        <v>320</v>
      </c>
      <c r="H17" s="13">
        <v>339</v>
      </c>
      <c r="I17" s="13">
        <v>315</v>
      </c>
      <c r="J17" s="14">
        <v>331</v>
      </c>
      <c r="K17" s="14">
        <f t="shared" si="0"/>
        <v>10490052</v>
      </c>
      <c r="L17"/>
      <c r="M17"/>
      <c r="N17"/>
      <c r="O17"/>
      <c r="P17"/>
      <c r="Q17"/>
      <c r="R17"/>
      <c r="S17"/>
    </row>
    <row r="18" spans="1:19" ht="57.75" x14ac:dyDescent="0.2">
      <c r="A18" s="9" t="s">
        <v>29</v>
      </c>
      <c r="B18" s="9" t="s">
        <v>30</v>
      </c>
      <c r="C18" s="10" t="s">
        <v>38</v>
      </c>
      <c r="D18" s="11" t="s">
        <v>31</v>
      </c>
      <c r="E18" s="12">
        <v>30</v>
      </c>
      <c r="F18" s="13">
        <v>9274</v>
      </c>
      <c r="G18" s="13">
        <v>9145</v>
      </c>
      <c r="H18" s="13">
        <v>9345</v>
      </c>
      <c r="I18" s="13">
        <v>9580</v>
      </c>
      <c r="J18" s="14">
        <v>9336</v>
      </c>
      <c r="K18" s="14">
        <f t="shared" si="0"/>
        <v>280080</v>
      </c>
      <c r="L18"/>
      <c r="M18"/>
      <c r="N18"/>
      <c r="O18"/>
      <c r="P18"/>
      <c r="Q18"/>
      <c r="R18"/>
      <c r="S18"/>
    </row>
    <row r="19" spans="1:19" x14ac:dyDescent="0.2">
      <c r="A19" s="15"/>
      <c r="B19" s="15"/>
      <c r="C19" s="15"/>
      <c r="D19" s="15"/>
      <c r="E19" s="15"/>
      <c r="F19" s="15"/>
      <c r="G19" s="15"/>
      <c r="H19" s="15"/>
      <c r="I19" s="15"/>
      <c r="J19" s="16"/>
      <c r="K19" s="23">
        <f>SUM(K10:K18)</f>
        <v>42833413</v>
      </c>
      <c r="L19"/>
      <c r="M19"/>
      <c r="N19"/>
      <c r="O19"/>
      <c r="P19"/>
      <c r="Q19"/>
      <c r="R19"/>
      <c r="S19"/>
    </row>
    <row r="20" spans="1:19" x14ac:dyDescent="0.2">
      <c r="A20" s="15"/>
      <c r="B20" s="15"/>
      <c r="C20" s="15"/>
      <c r="D20" s="15"/>
      <c r="E20" s="15"/>
      <c r="F20" s="15"/>
      <c r="G20" s="15"/>
      <c r="H20" s="15"/>
      <c r="I20" s="15"/>
      <c r="J20" s="16"/>
      <c r="K20" s="16"/>
      <c r="L20"/>
      <c r="M20"/>
      <c r="N20"/>
      <c r="O20"/>
      <c r="P20"/>
      <c r="Q20"/>
      <c r="R20"/>
      <c r="S20"/>
    </row>
    <row r="21" spans="1:19" ht="39.950000000000003" customHeight="1" x14ac:dyDescent="0.2">
      <c r="K21"/>
      <c r="L21"/>
      <c r="M21"/>
      <c r="N21"/>
      <c r="O21"/>
      <c r="P21"/>
      <c r="Q21"/>
      <c r="R21"/>
      <c r="S21"/>
    </row>
    <row r="22" spans="1:19" ht="15" x14ac:dyDescent="0.2">
      <c r="A22" s="17"/>
      <c r="B22" s="17"/>
      <c r="C22" s="17"/>
      <c r="D22" s="17"/>
      <c r="E22" s="17"/>
      <c r="F22" s="17"/>
      <c r="G22" s="17"/>
      <c r="H22" s="17"/>
      <c r="I22" s="17"/>
      <c r="J22" s="18"/>
      <c r="K22"/>
      <c r="L22"/>
      <c r="M22"/>
      <c r="N22"/>
      <c r="O22"/>
      <c r="P22"/>
      <c r="Q22"/>
      <c r="R22"/>
      <c r="S22"/>
    </row>
    <row r="23" spans="1:19" ht="15" x14ac:dyDescent="0.2">
      <c r="A23" s="17"/>
      <c r="B23" s="17"/>
      <c r="C23" s="17"/>
      <c r="D23" s="17"/>
      <c r="E23" s="17"/>
      <c r="F23" s="17"/>
      <c r="G23" s="17"/>
      <c r="H23" s="17"/>
      <c r="I23" s="17"/>
      <c r="J23" s="18"/>
    </row>
    <row r="24" spans="1:19" ht="15" x14ac:dyDescent="0.2">
      <c r="A24" s="17"/>
      <c r="B24" s="17"/>
      <c r="C24" s="17"/>
      <c r="D24" s="17"/>
      <c r="E24" s="17"/>
      <c r="F24" s="17"/>
      <c r="G24" s="17"/>
      <c r="H24" s="17"/>
      <c r="I24" s="17"/>
      <c r="J24" s="18"/>
    </row>
    <row r="25" spans="1:19" x14ac:dyDescent="0.2">
      <c r="J25" s="19"/>
    </row>
    <row r="26" spans="1:19" x14ac:dyDescent="0.2">
      <c r="J26" s="19"/>
    </row>
    <row r="27" spans="1:19" x14ac:dyDescent="0.2">
      <c r="C27" s="20"/>
      <c r="J27" s="19"/>
    </row>
    <row r="28" spans="1:19" x14ac:dyDescent="0.2">
      <c r="J28" s="19"/>
    </row>
    <row r="29" spans="1:19" x14ac:dyDescent="0.2">
      <c r="J29" s="19"/>
    </row>
    <row r="30" spans="1:19" x14ac:dyDescent="0.2">
      <c r="J30" s="19"/>
    </row>
    <row r="31" spans="1:19" x14ac:dyDescent="0.2">
      <c r="A31" s="21"/>
      <c r="B31" s="21"/>
      <c r="C31" s="21"/>
      <c r="D31" s="21"/>
      <c r="E31" s="21"/>
      <c r="F31" s="21"/>
      <c r="G31" s="21"/>
      <c r="H31" s="21"/>
      <c r="I31" s="21"/>
      <c r="J31" s="22"/>
    </row>
    <row r="32" spans="1:19" x14ac:dyDescent="0.2">
      <c r="A32" s="21"/>
      <c r="B32" s="21"/>
      <c r="C32" s="21"/>
      <c r="D32" s="21"/>
      <c r="E32" s="21"/>
      <c r="F32" s="21"/>
      <c r="G32" s="21"/>
      <c r="H32" s="21"/>
      <c r="I32" s="21"/>
      <c r="J32" s="22"/>
    </row>
    <row r="33" spans="1:10" x14ac:dyDescent="0.2">
      <c r="A33" s="21"/>
      <c r="B33" s="21"/>
      <c r="C33" s="21"/>
      <c r="D33" s="21"/>
      <c r="E33" s="21"/>
      <c r="F33" s="21"/>
      <c r="G33" s="21"/>
      <c r="H33" s="21"/>
      <c r="I33" s="21"/>
      <c r="J33" s="22"/>
    </row>
    <row r="34" spans="1:10" x14ac:dyDescent="0.2">
      <c r="A34" s="21"/>
      <c r="B34" s="21"/>
      <c r="C34" s="21"/>
      <c r="D34" s="21"/>
      <c r="E34" s="21"/>
      <c r="F34" s="21"/>
      <c r="G34" s="21"/>
      <c r="H34" s="21"/>
      <c r="I34" s="21"/>
      <c r="J34" s="22"/>
    </row>
    <row r="35" spans="1:10" x14ac:dyDescent="0.2">
      <c r="A35" s="21"/>
      <c r="B35" s="21"/>
      <c r="C35" s="21"/>
      <c r="D35" s="21"/>
      <c r="E35" s="21"/>
      <c r="F35" s="21"/>
      <c r="G35" s="21"/>
      <c r="H35" s="21"/>
      <c r="I35" s="21"/>
      <c r="J35" s="22"/>
    </row>
    <row r="36" spans="1:10" x14ac:dyDescent="0.2">
      <c r="J36" s="19"/>
    </row>
    <row r="37" spans="1:10" x14ac:dyDescent="0.2">
      <c r="J37" s="19"/>
    </row>
    <row r="38" spans="1:10" x14ac:dyDescent="0.2">
      <c r="J38" s="19"/>
    </row>
    <row r="39" spans="1:10" x14ac:dyDescent="0.2">
      <c r="J39" s="19"/>
    </row>
  </sheetData>
  <mergeCells count="6">
    <mergeCell ref="D8:E8"/>
    <mergeCell ref="A2:J2"/>
    <mergeCell ref="A3:J3"/>
    <mergeCell ref="A4:J4"/>
    <mergeCell ref="A5:J5"/>
    <mergeCell ref="A7:J7"/>
  </mergeCells>
  <pageMargins left="0.51181102362204722" right="0.51181102362204722" top="0.78740157480314965" bottom="0.78740157480314965"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I-J PLANILHA COT PREÇOS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Everton</cp:lastModifiedBy>
  <dcterms:created xsi:type="dcterms:W3CDTF">2018-11-28T23:06:42Z</dcterms:created>
  <dcterms:modified xsi:type="dcterms:W3CDTF">2019-03-11T13:19:41Z</dcterms:modified>
</cp:coreProperties>
</file>